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42811664cc09db66/Website Files 2017/Skye Food Bank Website 2018/Documents 2023/"/>
    </mc:Choice>
  </mc:AlternateContent>
  <xr:revisionPtr revIDLastSave="7" documentId="11_DB060BCA24F1EF6F06E0F05A6FD943D5A6ADE381" xr6:coauthVersionLast="47" xr6:coauthVersionMax="47" xr10:uidLastSave="{A560F5D3-AB1C-44D5-B832-D4610E23184E}"/>
  <bookViews>
    <workbookView xWindow="-93" yWindow="-93" windowWidth="25786" windowHeight="13986" tabRatio="500" xr2:uid="{00000000-000D-0000-FFFF-FFFF00000000}"/>
  </bookViews>
  <sheets>
    <sheet name="Accounts" sheetId="2" r:id="rId1"/>
    <sheet name="Sheet1" sheetId="1" r:id="rId2"/>
  </sheets>
  <definedNames>
    <definedName name="_xlnm.Print_Area" localSheetId="0">Accounts!$Q$1:$AB$24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C19" i="2"/>
  <c r="I3" i="2"/>
  <c r="I4" i="2"/>
  <c r="I5" i="2"/>
  <c r="I6" i="2"/>
  <c r="I7" i="2"/>
  <c r="I8" i="2"/>
  <c r="I9" i="2"/>
  <c r="C20" i="2"/>
  <c r="N3" i="2"/>
  <c r="N4" i="2"/>
  <c r="N5" i="2"/>
  <c r="N6" i="2"/>
  <c r="N7" i="2"/>
  <c r="N8" i="2"/>
  <c r="C21" i="2"/>
  <c r="C22" i="2"/>
  <c r="V3" i="2"/>
  <c r="V4" i="2"/>
  <c r="V5" i="2"/>
  <c r="V6" i="2"/>
  <c r="V7" i="2"/>
  <c r="V8" i="2"/>
  <c r="V9" i="2"/>
  <c r="V10" i="2"/>
  <c r="AA3" i="2"/>
  <c r="AA4" i="2"/>
  <c r="AA5" i="2"/>
  <c r="AA6" i="2"/>
  <c r="AA7" i="2"/>
  <c r="AA8" i="2"/>
  <c r="AA9" i="2"/>
  <c r="AA10" i="2"/>
  <c r="AA11" i="2"/>
  <c r="AA12" i="2"/>
  <c r="AA13" i="2"/>
  <c r="U20" i="2"/>
  <c r="C24" i="2"/>
</calcChain>
</file>

<file path=xl/sharedStrings.xml><?xml version="1.0" encoding="utf-8"?>
<sst xmlns="http://schemas.openxmlformats.org/spreadsheetml/2006/main" count="120" uniqueCount="39">
  <si>
    <t>Community Foodbank - Skye and Lochalsh Income 2021-2022</t>
  </si>
  <si>
    <t>Community Foodbank - Skye and Lochalsh Expenditure 2021-2022</t>
  </si>
  <si>
    <t>Date</t>
  </si>
  <si>
    <t>Income Source</t>
  </si>
  <si>
    <t>Amount</t>
  </si>
  <si>
    <t>Total</t>
  </si>
  <si>
    <t>Donations</t>
  </si>
  <si>
    <t>Cashback</t>
  </si>
  <si>
    <t>Food</t>
  </si>
  <si>
    <t>Miscellaneous</t>
  </si>
  <si>
    <t>20-21</t>
  </si>
  <si>
    <t>Brought Forward</t>
  </si>
  <si>
    <t>Apr 21</t>
  </si>
  <si>
    <t>Paypal</t>
  </si>
  <si>
    <t>Jul 21</t>
  </si>
  <si>
    <t>Jun 21</t>
  </si>
  <si>
    <t xml:space="preserve">Donor Box </t>
  </si>
  <si>
    <t>Nov 21</t>
  </si>
  <si>
    <t>Sept 21</t>
  </si>
  <si>
    <t>Zoom</t>
  </si>
  <si>
    <t>May 21</t>
  </si>
  <si>
    <t>Dec 21</t>
  </si>
  <si>
    <t>Cash Advance</t>
  </si>
  <si>
    <t>Christmas Boxes</t>
  </si>
  <si>
    <t>Oct 21</t>
  </si>
  <si>
    <t>Jan 22</t>
  </si>
  <si>
    <t>Aros Meeting</t>
  </si>
  <si>
    <t>Feb 22</t>
  </si>
  <si>
    <t>Vouchers</t>
  </si>
  <si>
    <t>Aug 21</t>
  </si>
  <si>
    <t>Mar 22</t>
  </si>
  <si>
    <t>NFU (Insurance)</t>
  </si>
  <si>
    <t>OSCR Postage</t>
  </si>
  <si>
    <t>Donorbox</t>
  </si>
  <si>
    <t>Donations+B/F</t>
  </si>
  <si>
    <t>Total Spend</t>
  </si>
  <si>
    <t>Income</t>
  </si>
  <si>
    <t>Balance</t>
  </si>
  <si>
    <t>As of 31/3/22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</si>
</sst>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&quot;£&quot;#,##0.00;[Red]&quot;£&quot;#,##0.00"/>
  </numFmts>
  <fonts count="7" x14ac:knownFonts="1">
    <font>
      <sz val="10"/>
      <color theme="1"/>
      <name val="Comic Sans MS"/>
      <family val="2"/>
    </font>
    <font>
      <sz val="10"/>
      <color rgb="FFFF0000"/>
      <name val="Comic Sans MS"/>
      <family val="2"/>
    </font>
    <font>
      <sz val="10"/>
      <name val="Arial"/>
    </font>
    <font>
      <sz val="10"/>
      <name val="Comic Sans MS"/>
    </font>
    <font>
      <sz val="12"/>
      <color rgb="FF000090"/>
      <name val="Comic Sans MS"/>
    </font>
    <font>
      <sz val="10"/>
      <color rgb="FF000090"/>
      <name val="Comic Sans MS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21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/>
    <xf numFmtId="164" fontId="4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3" fillId="0" borderId="0" xfId="1" applyFont="1"/>
    <xf numFmtId="0" fontId="1" fillId="0" borderId="0" xfId="1" applyFont="1" applyAlignment="1">
      <alignment horizontal="center"/>
    </xf>
    <xf numFmtId="164" fontId="1" fillId="0" borderId="0" xfId="1" applyNumberFormat="1" applyFont="1" applyAlignment="1">
      <alignment horizontal="center"/>
    </xf>
    <xf numFmtId="14" fontId="3" fillId="0" borderId="0" xfId="1" applyNumberFormat="1" applyFont="1" applyAlignment="1">
      <alignment horizontal="center"/>
    </xf>
    <xf numFmtId="165" fontId="3" fillId="0" borderId="0" xfId="1" applyNumberFormat="1" applyFont="1" applyAlignment="1">
      <alignment horizontal="center"/>
    </xf>
    <xf numFmtId="49" fontId="3" fillId="0" borderId="0" xfId="1" applyNumberFormat="1" applyFont="1" applyAlignment="1">
      <alignment horizontal="center"/>
    </xf>
    <xf numFmtId="164" fontId="3" fillId="0" borderId="0" xfId="1" applyNumberFormat="1" applyFont="1"/>
    <xf numFmtId="0" fontId="3" fillId="0" borderId="0" xfId="1" applyFont="1" applyAlignment="1">
      <alignment horizontal="left"/>
    </xf>
    <xf numFmtId="17" fontId="3" fillId="0" borderId="0" xfId="1" applyNumberFormat="1" applyFont="1" applyAlignment="1">
      <alignment horizontal="center"/>
    </xf>
    <xf numFmtId="14" fontId="5" fillId="0" borderId="0" xfId="1" applyNumberFormat="1" applyFont="1" applyAlignment="1">
      <alignment horizontal="center"/>
    </xf>
    <xf numFmtId="0" fontId="5" fillId="0" borderId="0" xfId="1" applyFont="1"/>
    <xf numFmtId="164" fontId="5" fillId="0" borderId="0" xfId="1" applyNumberFormat="1" applyFont="1" applyAlignment="1">
      <alignment horizontal="center"/>
    </xf>
    <xf numFmtId="165" fontId="3" fillId="0" borderId="0" xfId="1" applyNumberFormat="1" applyFont="1"/>
    <xf numFmtId="14" fontId="1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left"/>
    </xf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2"/>
  <sheetViews>
    <sheetView tabSelected="1" zoomScale="80" zoomScaleNormal="80" zoomScalePageLayoutView="150" workbookViewId="0">
      <selection activeCell="E28" sqref="E28"/>
    </sheetView>
  </sheetViews>
  <sheetFormatPr defaultColWidth="7.83203125" defaultRowHeight="15.35" x14ac:dyDescent="0.65"/>
  <cols>
    <col min="1" max="1" width="6.44140625" style="1" customWidth="1"/>
    <col min="2" max="2" width="12.1640625" style="6" customWidth="1"/>
    <col min="3" max="3" width="17.6640625" style="5" customWidth="1"/>
    <col min="4" max="4" width="13.27734375" style="1" customWidth="1"/>
    <col min="5" max="5" width="12.609375" style="6" customWidth="1"/>
    <col min="6" max="6" width="7.1640625" style="6" customWidth="1"/>
    <col min="7" max="7" width="8.1640625" style="6" customWidth="1"/>
    <col min="8" max="8" width="21" style="5" customWidth="1"/>
    <col min="9" max="9" width="19.94140625" style="1" customWidth="1"/>
    <col min="10" max="10" width="1" style="1" customWidth="1"/>
    <col min="11" max="11" width="7.1640625" style="1" customWidth="1"/>
    <col min="12" max="14" width="9.1640625" style="1" customWidth="1"/>
    <col min="15" max="16" width="1.27734375" style="6" customWidth="1"/>
    <col min="17" max="17" width="16.5546875" style="6" customWidth="1"/>
    <col min="18" max="18" width="1.27734375" style="6" customWidth="1"/>
    <col min="19" max="19" width="7.1640625" style="1" customWidth="1"/>
    <col min="20" max="20" width="10.83203125" style="6" customWidth="1"/>
    <col min="21" max="21" width="14.71875" style="5" customWidth="1"/>
    <col min="22" max="22" width="17.77734375" style="6" customWidth="1"/>
    <col min="23" max="23" width="1.5546875" style="6" customWidth="1"/>
    <col min="24" max="24" width="6.27734375" style="1" customWidth="1"/>
    <col min="25" max="25" width="12.1640625" style="1" customWidth="1"/>
    <col min="26" max="26" width="9.1640625" style="5" customWidth="1"/>
    <col min="27" max="27" width="10.1640625" style="6" customWidth="1"/>
    <col min="28" max="28" width="9.71875" style="6" customWidth="1"/>
    <col min="29" max="16384" width="7.83203125" style="6"/>
  </cols>
  <sheetData>
    <row r="1" spans="1:28" ht="18.7" x14ac:dyDescent="0.8">
      <c r="B1" s="2"/>
      <c r="C1" s="3"/>
      <c r="E1" s="2"/>
      <c r="F1" s="4" t="s">
        <v>0</v>
      </c>
      <c r="G1" s="2"/>
      <c r="V1" s="4" t="s">
        <v>1</v>
      </c>
    </row>
    <row r="2" spans="1:28" s="7" customFormat="1" x14ac:dyDescent="0.65">
      <c r="A2" s="7" t="s">
        <v>2</v>
      </c>
      <c r="B2" s="7" t="s">
        <v>3</v>
      </c>
      <c r="C2" s="8" t="s">
        <v>4</v>
      </c>
      <c r="D2" s="7" t="s">
        <v>5</v>
      </c>
      <c r="F2" s="7" t="s">
        <v>2</v>
      </c>
      <c r="G2" s="7" t="s">
        <v>6</v>
      </c>
      <c r="H2" s="8" t="s">
        <v>4</v>
      </c>
      <c r="I2" s="7" t="s">
        <v>5</v>
      </c>
      <c r="K2" s="7" t="s">
        <v>2</v>
      </c>
      <c r="L2" s="7" t="s">
        <v>7</v>
      </c>
      <c r="M2" s="8" t="s">
        <v>4</v>
      </c>
      <c r="N2" s="7" t="s">
        <v>5</v>
      </c>
      <c r="S2" s="7" t="s">
        <v>2</v>
      </c>
      <c r="T2" s="7" t="s">
        <v>8</v>
      </c>
      <c r="U2" s="8" t="s">
        <v>4</v>
      </c>
      <c r="V2" s="7" t="s">
        <v>5</v>
      </c>
      <c r="X2" s="7" t="s">
        <v>2</v>
      </c>
      <c r="Y2" s="7" t="s">
        <v>9</v>
      </c>
      <c r="Z2" s="8" t="s">
        <v>4</v>
      </c>
      <c r="AA2" s="7" t="s">
        <v>5</v>
      </c>
    </row>
    <row r="3" spans="1:28" x14ac:dyDescent="0.65">
      <c r="A3" s="9" t="s">
        <v>10</v>
      </c>
      <c r="B3" s="6" t="s">
        <v>11</v>
      </c>
      <c r="C3" s="5">
        <v>37723.49</v>
      </c>
      <c r="D3" s="10">
        <f>C3</f>
        <v>37723.49</v>
      </c>
      <c r="F3" s="11" t="s">
        <v>12</v>
      </c>
      <c r="G3" s="6" t="s">
        <v>13</v>
      </c>
      <c r="H3" s="5">
        <v>1000</v>
      </c>
      <c r="I3" s="5">
        <f>H3</f>
        <v>1000</v>
      </c>
      <c r="J3" s="5"/>
      <c r="K3" s="11" t="s">
        <v>14</v>
      </c>
      <c r="L3" s="1" t="s">
        <v>7</v>
      </c>
      <c r="M3" s="5">
        <v>0.4</v>
      </c>
      <c r="N3" s="5">
        <f>M3</f>
        <v>0.4</v>
      </c>
      <c r="S3" s="11" t="s">
        <v>15</v>
      </c>
      <c r="T3" s="6" t="s">
        <v>8</v>
      </c>
      <c r="U3" s="5">
        <v>114.89</v>
      </c>
      <c r="V3" s="5">
        <f>U3</f>
        <v>114.89</v>
      </c>
      <c r="X3" s="11" t="s">
        <v>15</v>
      </c>
      <c r="Y3" s="6" t="s">
        <v>16</v>
      </c>
      <c r="Z3" s="5">
        <v>18.89</v>
      </c>
      <c r="AA3" s="5">
        <f>Z3</f>
        <v>18.89</v>
      </c>
      <c r="AB3" s="12"/>
    </row>
    <row r="4" spans="1:28" x14ac:dyDescent="0.65">
      <c r="A4" s="11" t="s">
        <v>12</v>
      </c>
      <c r="B4" s="6" t="s">
        <v>6</v>
      </c>
      <c r="C4" s="5">
        <v>165</v>
      </c>
      <c r="D4" s="10">
        <f>D3+C4</f>
        <v>37888.49</v>
      </c>
      <c r="F4" s="11" t="s">
        <v>15</v>
      </c>
      <c r="G4" s="6" t="s">
        <v>13</v>
      </c>
      <c r="H4" s="5">
        <v>1000</v>
      </c>
      <c r="I4" s="5">
        <f t="shared" ref="I4:I9" si="0">I3+H4</f>
        <v>2000</v>
      </c>
      <c r="J4" s="5"/>
      <c r="K4" s="11" t="s">
        <v>17</v>
      </c>
      <c r="L4" s="1" t="s">
        <v>7</v>
      </c>
      <c r="M4" s="5">
        <v>7.0000000000000007E-2</v>
      </c>
      <c r="N4" s="5">
        <f>N3+M4</f>
        <v>0.47000000000000003</v>
      </c>
      <c r="S4" s="11" t="s">
        <v>18</v>
      </c>
      <c r="T4" s="6" t="s">
        <v>8</v>
      </c>
      <c r="U4" s="5">
        <v>1311.18</v>
      </c>
      <c r="V4" s="5">
        <f>V3+U4</f>
        <v>1426.0700000000002</v>
      </c>
      <c r="X4" s="11" t="s">
        <v>15</v>
      </c>
      <c r="Y4" s="6" t="s">
        <v>19</v>
      </c>
      <c r="Z4" s="5">
        <v>57.56</v>
      </c>
      <c r="AA4" s="5">
        <f>AA3+Z4</f>
        <v>76.45</v>
      </c>
      <c r="AB4" s="12"/>
    </row>
    <row r="5" spans="1:28" x14ac:dyDescent="0.65">
      <c r="A5" s="11" t="s">
        <v>20</v>
      </c>
      <c r="B5" s="6" t="s">
        <v>6</v>
      </c>
      <c r="C5" s="5">
        <v>170</v>
      </c>
      <c r="D5" s="10">
        <f t="shared" ref="D5:D15" si="1">D4+C5</f>
        <v>38058.49</v>
      </c>
      <c r="F5" s="11" t="s">
        <v>18</v>
      </c>
      <c r="G5" s="6" t="s">
        <v>13</v>
      </c>
      <c r="H5" s="5">
        <v>2000</v>
      </c>
      <c r="I5" s="5">
        <f t="shared" si="0"/>
        <v>4000</v>
      </c>
      <c r="J5" s="5"/>
      <c r="K5" s="11" t="s">
        <v>21</v>
      </c>
      <c r="L5" s="1" t="s">
        <v>22</v>
      </c>
      <c r="M5" s="5">
        <v>3.8</v>
      </c>
      <c r="N5" s="5">
        <f t="shared" ref="N5:N8" si="2">N4+M5</f>
        <v>4.2699999999999996</v>
      </c>
      <c r="S5" s="11" t="s">
        <v>17</v>
      </c>
      <c r="T5" s="6" t="s">
        <v>8</v>
      </c>
      <c r="U5" s="5">
        <v>634.14</v>
      </c>
      <c r="V5" s="5">
        <f t="shared" ref="V5:V10" si="3">V4+U5</f>
        <v>2060.21</v>
      </c>
      <c r="X5" s="11" t="s">
        <v>17</v>
      </c>
      <c r="Y5" s="6" t="s">
        <v>23</v>
      </c>
      <c r="Z5" s="5">
        <v>118.69</v>
      </c>
      <c r="AA5" s="5">
        <f>AA4+Z5</f>
        <v>195.14</v>
      </c>
    </row>
    <row r="6" spans="1:28" x14ac:dyDescent="0.65">
      <c r="A6" s="11" t="s">
        <v>15</v>
      </c>
      <c r="B6" s="6" t="s">
        <v>6</v>
      </c>
      <c r="C6" s="5">
        <v>70</v>
      </c>
      <c r="D6" s="10">
        <f t="shared" si="1"/>
        <v>38128.49</v>
      </c>
      <c r="F6" s="11" t="s">
        <v>24</v>
      </c>
      <c r="G6" s="6" t="s">
        <v>13</v>
      </c>
      <c r="H6" s="5">
        <v>1200</v>
      </c>
      <c r="I6" s="5">
        <f t="shared" si="0"/>
        <v>5200</v>
      </c>
      <c r="J6" s="5"/>
      <c r="K6" s="11" t="s">
        <v>25</v>
      </c>
      <c r="L6" s="1" t="s">
        <v>22</v>
      </c>
      <c r="M6" s="5">
        <v>19.170000000000002</v>
      </c>
      <c r="N6" s="5">
        <f t="shared" si="2"/>
        <v>23.44</v>
      </c>
      <c r="S6" s="11" t="s">
        <v>21</v>
      </c>
      <c r="T6" s="6" t="s">
        <v>8</v>
      </c>
      <c r="U6" s="5">
        <v>3330.5</v>
      </c>
      <c r="V6" s="5">
        <f t="shared" si="3"/>
        <v>5390.71</v>
      </c>
      <c r="X6" s="11" t="s">
        <v>17</v>
      </c>
      <c r="Y6" s="13" t="s">
        <v>26</v>
      </c>
      <c r="Z6" s="10">
        <v>33.75</v>
      </c>
      <c r="AA6" s="5">
        <f t="shared" ref="AA6:AA13" si="4">AA5+Z6</f>
        <v>228.89</v>
      </c>
    </row>
    <row r="7" spans="1:28" x14ac:dyDescent="0.65">
      <c r="A7" s="11" t="s">
        <v>14</v>
      </c>
      <c r="B7" s="6" t="s">
        <v>6</v>
      </c>
      <c r="C7" s="5">
        <v>545</v>
      </c>
      <c r="D7" s="10">
        <f t="shared" si="1"/>
        <v>38673.49</v>
      </c>
      <c r="F7" s="11" t="s">
        <v>21</v>
      </c>
      <c r="G7" s="6" t="s">
        <v>13</v>
      </c>
      <c r="H7" s="5">
        <v>2000</v>
      </c>
      <c r="I7" s="5">
        <f t="shared" si="0"/>
        <v>7200</v>
      </c>
      <c r="J7" s="5"/>
      <c r="K7" s="11" t="s">
        <v>27</v>
      </c>
      <c r="L7" s="1" t="s">
        <v>22</v>
      </c>
      <c r="M7" s="5">
        <v>1.92</v>
      </c>
      <c r="N7" s="5">
        <f t="shared" si="2"/>
        <v>25.36</v>
      </c>
      <c r="S7" s="11" t="s">
        <v>21</v>
      </c>
      <c r="T7" s="6" t="s">
        <v>28</v>
      </c>
      <c r="U7" s="5">
        <v>5200</v>
      </c>
      <c r="V7" s="5">
        <f t="shared" si="3"/>
        <v>10590.71</v>
      </c>
      <c r="X7" s="11" t="s">
        <v>21</v>
      </c>
      <c r="Y7" s="6" t="s">
        <v>23</v>
      </c>
      <c r="Z7" s="5">
        <v>250.18</v>
      </c>
      <c r="AA7" s="5">
        <f t="shared" si="4"/>
        <v>479.07</v>
      </c>
    </row>
    <row r="8" spans="1:28" x14ac:dyDescent="0.65">
      <c r="A8" s="11" t="s">
        <v>29</v>
      </c>
      <c r="B8" s="6" t="s">
        <v>6</v>
      </c>
      <c r="C8" s="5">
        <v>3459.87</v>
      </c>
      <c r="D8" s="10">
        <f t="shared" si="1"/>
        <v>42133.36</v>
      </c>
      <c r="F8" s="11" t="s">
        <v>25</v>
      </c>
      <c r="G8" s="6" t="s">
        <v>13</v>
      </c>
      <c r="H8" s="5">
        <v>2000</v>
      </c>
      <c r="I8" s="5">
        <f t="shared" si="0"/>
        <v>9200</v>
      </c>
      <c r="J8" s="5"/>
      <c r="K8" s="11" t="s">
        <v>30</v>
      </c>
      <c r="L8" s="1" t="s">
        <v>22</v>
      </c>
      <c r="M8" s="5">
        <v>0.77</v>
      </c>
      <c r="N8" s="5">
        <f t="shared" si="2"/>
        <v>26.13</v>
      </c>
      <c r="S8" s="11" t="s">
        <v>25</v>
      </c>
      <c r="T8" s="6" t="s">
        <v>8</v>
      </c>
      <c r="U8" s="5">
        <v>550.17999999999995</v>
      </c>
      <c r="V8" s="5">
        <f t="shared" si="3"/>
        <v>11140.89</v>
      </c>
      <c r="X8" s="11" t="s">
        <v>21</v>
      </c>
      <c r="Y8" s="6" t="s">
        <v>31</v>
      </c>
      <c r="Z8" s="5">
        <v>668.53</v>
      </c>
      <c r="AA8" s="5">
        <f t="shared" si="4"/>
        <v>1147.5999999999999</v>
      </c>
    </row>
    <row r="9" spans="1:28" x14ac:dyDescent="0.65">
      <c r="A9" s="14">
        <v>44440</v>
      </c>
      <c r="B9" s="6" t="s">
        <v>6</v>
      </c>
      <c r="C9" s="5">
        <v>1020</v>
      </c>
      <c r="D9" s="10">
        <f t="shared" si="1"/>
        <v>43153.36</v>
      </c>
      <c r="F9" s="11" t="s">
        <v>30</v>
      </c>
      <c r="G9" s="6" t="s">
        <v>13</v>
      </c>
      <c r="H9" s="5">
        <v>2800</v>
      </c>
      <c r="I9" s="5">
        <f t="shared" si="0"/>
        <v>12000</v>
      </c>
      <c r="J9" s="5"/>
      <c r="K9" s="11"/>
      <c r="M9" s="5"/>
      <c r="N9" s="5"/>
      <c r="S9" s="11" t="s">
        <v>27</v>
      </c>
      <c r="T9" s="6" t="s">
        <v>8</v>
      </c>
      <c r="U9" s="5">
        <v>210.1</v>
      </c>
      <c r="V9" s="5">
        <f t="shared" si="3"/>
        <v>11350.99</v>
      </c>
      <c r="X9" s="11" t="s">
        <v>21</v>
      </c>
      <c r="Y9" s="13" t="s">
        <v>6</v>
      </c>
      <c r="Z9" s="5">
        <v>9000</v>
      </c>
      <c r="AA9" s="5">
        <f t="shared" si="4"/>
        <v>10147.6</v>
      </c>
    </row>
    <row r="10" spans="1:28" x14ac:dyDescent="0.65">
      <c r="A10" s="11" t="s">
        <v>24</v>
      </c>
      <c r="B10" s="6" t="s">
        <v>6</v>
      </c>
      <c r="C10" s="5">
        <v>615</v>
      </c>
      <c r="D10" s="10">
        <f t="shared" si="1"/>
        <v>43768.36</v>
      </c>
      <c r="F10" s="11"/>
      <c r="I10" s="5"/>
      <c r="J10" s="5"/>
      <c r="K10" s="11"/>
      <c r="L10" s="5"/>
      <c r="M10" s="5"/>
      <c r="N10" s="5"/>
      <c r="S10" s="11" t="s">
        <v>30</v>
      </c>
      <c r="T10" s="6" t="s">
        <v>8</v>
      </c>
      <c r="U10" s="5">
        <v>380.63</v>
      </c>
      <c r="V10" s="5">
        <f t="shared" si="3"/>
        <v>11731.619999999999</v>
      </c>
      <c r="X10" s="11" t="s">
        <v>21</v>
      </c>
      <c r="Y10" s="13" t="s">
        <v>32</v>
      </c>
      <c r="Z10" s="5">
        <v>2.69</v>
      </c>
      <c r="AA10" s="5">
        <f t="shared" si="4"/>
        <v>10150.290000000001</v>
      </c>
    </row>
    <row r="11" spans="1:28" x14ac:dyDescent="0.65">
      <c r="A11" s="11" t="s">
        <v>17</v>
      </c>
      <c r="B11" s="6" t="s">
        <v>6</v>
      </c>
      <c r="C11" s="5">
        <v>14932.71</v>
      </c>
      <c r="D11" s="10">
        <f t="shared" si="1"/>
        <v>58701.07</v>
      </c>
      <c r="K11" s="11"/>
      <c r="S11" s="11"/>
      <c r="V11" s="5"/>
      <c r="X11" s="11" t="s">
        <v>27</v>
      </c>
      <c r="Y11" s="13" t="s">
        <v>33</v>
      </c>
      <c r="Z11" s="10">
        <v>68.040000000000006</v>
      </c>
      <c r="AA11" s="5">
        <f t="shared" si="4"/>
        <v>10218.330000000002</v>
      </c>
    </row>
    <row r="12" spans="1:28" x14ac:dyDescent="0.65">
      <c r="A12" s="11" t="s">
        <v>21</v>
      </c>
      <c r="B12" s="6" t="s">
        <v>6</v>
      </c>
      <c r="C12" s="5">
        <v>95</v>
      </c>
      <c r="D12" s="10">
        <f t="shared" si="1"/>
        <v>58796.07</v>
      </c>
      <c r="S12" s="11"/>
      <c r="V12" s="5"/>
      <c r="X12" s="11" t="s">
        <v>27</v>
      </c>
      <c r="Y12" s="13" t="s">
        <v>6</v>
      </c>
      <c r="Z12" s="10">
        <v>3000</v>
      </c>
      <c r="AA12" s="5">
        <f t="shared" si="4"/>
        <v>13218.330000000002</v>
      </c>
    </row>
    <row r="13" spans="1:28" x14ac:dyDescent="0.65">
      <c r="A13" s="11" t="s">
        <v>25</v>
      </c>
      <c r="B13" s="6" t="s">
        <v>6</v>
      </c>
      <c r="C13" s="5">
        <v>5188.8900000000003</v>
      </c>
      <c r="D13" s="10">
        <f t="shared" si="1"/>
        <v>63984.959999999999</v>
      </c>
      <c r="S13" s="11"/>
      <c r="V13" s="5"/>
      <c r="X13" s="11" t="s">
        <v>30</v>
      </c>
      <c r="Y13" s="13" t="s">
        <v>33</v>
      </c>
      <c r="Z13" s="5">
        <v>10.3</v>
      </c>
      <c r="AA13" s="5">
        <f t="shared" si="4"/>
        <v>13228.630000000001</v>
      </c>
    </row>
    <row r="14" spans="1:28" x14ac:dyDescent="0.65">
      <c r="A14" s="11" t="s">
        <v>27</v>
      </c>
      <c r="B14" s="6" t="s">
        <v>6</v>
      </c>
      <c r="C14" s="5">
        <v>2320</v>
      </c>
      <c r="D14" s="10">
        <f t="shared" si="1"/>
        <v>66304.959999999992</v>
      </c>
      <c r="S14" s="11"/>
      <c r="V14" s="5"/>
      <c r="Z14" s="10"/>
      <c r="AA14" s="5"/>
    </row>
    <row r="15" spans="1:28" x14ac:dyDescent="0.65">
      <c r="A15" s="11" t="s">
        <v>30</v>
      </c>
      <c r="B15" s="6" t="s">
        <v>6</v>
      </c>
      <c r="C15" s="5">
        <v>45</v>
      </c>
      <c r="D15" s="10">
        <f t="shared" si="1"/>
        <v>66349.959999999992</v>
      </c>
      <c r="S15" s="11"/>
      <c r="V15" s="5"/>
      <c r="Y15" s="6"/>
      <c r="AA15" s="5"/>
    </row>
    <row r="16" spans="1:28" x14ac:dyDescent="0.65">
      <c r="D16" s="10"/>
      <c r="S16" s="11"/>
      <c r="V16" s="5"/>
      <c r="Y16" s="12"/>
      <c r="AA16" s="5"/>
    </row>
    <row r="17" spans="1:28" x14ac:dyDescent="0.65">
      <c r="A17" s="11"/>
      <c r="D17" s="10"/>
      <c r="S17" s="9"/>
      <c r="V17" s="5"/>
      <c r="Y17" s="6"/>
      <c r="AA17" s="5"/>
      <c r="AB17" s="12"/>
    </row>
    <row r="18" spans="1:28" x14ac:dyDescent="0.65">
      <c r="S18" s="9"/>
      <c r="V18" s="5"/>
      <c r="X18" s="5"/>
      <c r="Y18" s="6"/>
      <c r="AA18" s="5"/>
    </row>
    <row r="19" spans="1:28" x14ac:dyDescent="0.65">
      <c r="A19" s="15" t="s">
        <v>5</v>
      </c>
      <c r="B19" s="16" t="s">
        <v>34</v>
      </c>
      <c r="C19" s="17">
        <f>D15</f>
        <v>66349.959999999992</v>
      </c>
      <c r="V19" s="5"/>
      <c r="Y19" s="6"/>
      <c r="AA19" s="5"/>
    </row>
    <row r="20" spans="1:28" x14ac:dyDescent="0.65">
      <c r="A20" s="15"/>
      <c r="B20" s="16" t="s">
        <v>13</v>
      </c>
      <c r="C20" s="17">
        <f>I9</f>
        <v>12000</v>
      </c>
      <c r="D20" s="18"/>
      <c r="T20" s="6" t="s">
        <v>35</v>
      </c>
      <c r="U20" s="5">
        <f>V10+AA13</f>
        <v>24960.25</v>
      </c>
      <c r="V20" s="5"/>
      <c r="Y20" s="6"/>
      <c r="AA20" s="5"/>
    </row>
    <row r="21" spans="1:28" x14ac:dyDescent="0.65">
      <c r="A21" s="15"/>
      <c r="B21" s="16" t="s">
        <v>22</v>
      </c>
      <c r="C21" s="17">
        <f>N8</f>
        <v>26.13</v>
      </c>
      <c r="V21" s="5"/>
      <c r="Y21" s="6"/>
      <c r="AA21" s="5"/>
    </row>
    <row r="22" spans="1:28" x14ac:dyDescent="0.65">
      <c r="A22" s="15" t="s">
        <v>5</v>
      </c>
      <c r="B22" s="16" t="s">
        <v>36</v>
      </c>
      <c r="C22" s="17">
        <f>SUM(C19:C21)</f>
        <v>78376.09</v>
      </c>
      <c r="U22" s="6"/>
      <c r="V22" s="5"/>
      <c r="Y22" s="6"/>
      <c r="AA22" s="5"/>
    </row>
    <row r="23" spans="1:28" x14ac:dyDescent="0.65">
      <c r="A23" s="9"/>
      <c r="V23" s="5"/>
      <c r="Y23" s="6"/>
      <c r="AA23" s="5"/>
    </row>
    <row r="24" spans="1:28" x14ac:dyDescent="0.65">
      <c r="A24" s="9"/>
      <c r="B24" s="6" t="s">
        <v>37</v>
      </c>
      <c r="C24" s="5">
        <f>C22-U20</f>
        <v>53415.839999999997</v>
      </c>
      <c r="D24" s="10"/>
      <c r="S24" s="9"/>
      <c r="U24" s="6"/>
      <c r="V24" s="5"/>
      <c r="Y24" s="6"/>
      <c r="AA24" s="5"/>
    </row>
    <row r="25" spans="1:28" x14ac:dyDescent="0.65">
      <c r="A25" s="9"/>
      <c r="C25" s="5" t="s">
        <v>38</v>
      </c>
      <c r="D25" s="10"/>
      <c r="S25" s="9"/>
      <c r="V25" s="5"/>
      <c r="Y25" s="6"/>
      <c r="AA25" s="5"/>
    </row>
    <row r="26" spans="1:28" x14ac:dyDescent="0.65">
      <c r="A26" s="9"/>
      <c r="C26" s="8"/>
      <c r="D26" s="10"/>
      <c r="S26" s="19"/>
      <c r="V26" s="5"/>
      <c r="Y26" s="6"/>
      <c r="AA26" s="5"/>
    </row>
    <row r="27" spans="1:28" x14ac:dyDescent="0.65">
      <c r="A27" s="9"/>
      <c r="C27" s="6"/>
      <c r="D27" s="10"/>
      <c r="S27" s="9"/>
      <c r="V27" s="5"/>
      <c r="Y27" s="6"/>
      <c r="AA27" s="5"/>
    </row>
    <row r="28" spans="1:28" x14ac:dyDescent="0.65">
      <c r="A28" s="9"/>
      <c r="D28" s="10"/>
      <c r="S28" s="9"/>
      <c r="V28" s="5"/>
      <c r="Y28" s="6"/>
      <c r="AA28" s="5"/>
    </row>
    <row r="29" spans="1:28" x14ac:dyDescent="0.65">
      <c r="A29" s="9"/>
      <c r="D29" s="10"/>
      <c r="V29" s="5"/>
      <c r="AA29" s="5"/>
    </row>
    <row r="30" spans="1:28" x14ac:dyDescent="0.65">
      <c r="A30" s="9"/>
      <c r="D30" s="10"/>
      <c r="AA30" s="5"/>
    </row>
    <row r="31" spans="1:28" x14ac:dyDescent="0.65">
      <c r="A31" s="9"/>
      <c r="D31" s="10"/>
      <c r="V31" s="5"/>
      <c r="AA31" s="5"/>
    </row>
    <row r="32" spans="1:28" x14ac:dyDescent="0.65">
      <c r="A32" s="9"/>
      <c r="D32" s="10"/>
      <c r="U32" s="20"/>
      <c r="V32" s="5"/>
      <c r="AA32" s="1"/>
    </row>
    <row r="33" spans="1:27" x14ac:dyDescent="0.65">
      <c r="A33" s="9"/>
      <c r="D33" s="10"/>
      <c r="V33" s="5"/>
      <c r="AA33" s="1"/>
    </row>
    <row r="34" spans="1:27" x14ac:dyDescent="0.65">
      <c r="A34" s="9"/>
      <c r="D34" s="10"/>
      <c r="V34" s="5"/>
      <c r="AA34" s="1"/>
    </row>
    <row r="35" spans="1:27" x14ac:dyDescent="0.65">
      <c r="A35" s="9"/>
      <c r="D35" s="10"/>
      <c r="V35" s="5"/>
      <c r="AA35" s="1"/>
    </row>
    <row r="36" spans="1:27" x14ac:dyDescent="0.65">
      <c r="A36" s="9"/>
      <c r="D36" s="10"/>
      <c r="V36" s="5"/>
      <c r="AA36" s="1"/>
    </row>
    <row r="37" spans="1:27" x14ac:dyDescent="0.65">
      <c r="A37" s="9"/>
      <c r="D37" s="10"/>
      <c r="V37" s="5"/>
      <c r="AA37" s="1"/>
    </row>
    <row r="38" spans="1:27" x14ac:dyDescent="0.65">
      <c r="A38" s="9"/>
      <c r="D38" s="10"/>
      <c r="V38" s="5"/>
    </row>
    <row r="39" spans="1:27" x14ac:dyDescent="0.65">
      <c r="A39" s="9"/>
      <c r="D39" s="10"/>
      <c r="V39" s="5"/>
    </row>
    <row r="40" spans="1:27" x14ac:dyDescent="0.65">
      <c r="A40" s="9"/>
      <c r="D40" s="10"/>
      <c r="V40" s="5"/>
    </row>
    <row r="41" spans="1:27" x14ac:dyDescent="0.65">
      <c r="V41" s="5"/>
    </row>
    <row r="42" spans="1:27" x14ac:dyDescent="0.65">
      <c r="V42" s="5"/>
    </row>
    <row r="43" spans="1:27" x14ac:dyDescent="0.65">
      <c r="D43" s="10"/>
      <c r="V43" s="5"/>
    </row>
    <row r="44" spans="1:27" x14ac:dyDescent="0.65">
      <c r="V44" s="5"/>
    </row>
    <row r="45" spans="1:27" x14ac:dyDescent="0.65">
      <c r="V45" s="5"/>
    </row>
    <row r="46" spans="1:27" x14ac:dyDescent="0.65">
      <c r="V46" s="5"/>
    </row>
    <row r="47" spans="1:27" x14ac:dyDescent="0.65">
      <c r="V47" s="5"/>
    </row>
    <row r="48" spans="1:27" x14ac:dyDescent="0.65">
      <c r="V48" s="5"/>
    </row>
    <row r="49" spans="22:22" x14ac:dyDescent="0.65">
      <c r="V49" s="5"/>
    </row>
    <row r="50" spans="22:22" x14ac:dyDescent="0.65">
      <c r="V50" s="5"/>
    </row>
    <row r="51" spans="22:22" x14ac:dyDescent="0.65">
      <c r="V51" s="5"/>
    </row>
    <row r="52" spans="22:22" x14ac:dyDescent="0.65">
      <c r="V52" s="5"/>
    </row>
    <row r="53" spans="22:22" x14ac:dyDescent="0.65">
      <c r="V53" s="5"/>
    </row>
    <row r="54" spans="22:22" x14ac:dyDescent="0.65">
      <c r="V54" s="5"/>
    </row>
    <row r="55" spans="22:22" x14ac:dyDescent="0.65">
      <c r="V55" s="5"/>
    </row>
    <row r="56" spans="22:22" x14ac:dyDescent="0.65">
      <c r="V56" s="5"/>
    </row>
    <row r="57" spans="22:22" x14ac:dyDescent="0.65">
      <c r="V57" s="5"/>
    </row>
    <row r="58" spans="22:22" x14ac:dyDescent="0.65">
      <c r="V58" s="5"/>
    </row>
    <row r="59" spans="22:22" x14ac:dyDescent="0.65">
      <c r="V59" s="5"/>
    </row>
    <row r="60" spans="22:22" x14ac:dyDescent="0.65">
      <c r="V60" s="5"/>
    </row>
    <row r="61" spans="22:22" x14ac:dyDescent="0.65">
      <c r="V61" s="5"/>
    </row>
    <row r="62" spans="22:22" x14ac:dyDescent="0.65">
      <c r="V62" s="5"/>
    </row>
    <row r="63" spans="22:22" x14ac:dyDescent="0.65">
      <c r="V63" s="5"/>
    </row>
    <row r="64" spans="22:22" x14ac:dyDescent="0.65">
      <c r="V64" s="5"/>
    </row>
    <row r="65" spans="22:22" x14ac:dyDescent="0.65">
      <c r="V65" s="5"/>
    </row>
    <row r="66" spans="22:22" x14ac:dyDescent="0.65">
      <c r="V66" s="5"/>
    </row>
    <row r="67" spans="22:22" x14ac:dyDescent="0.65">
      <c r="V67" s="5"/>
    </row>
    <row r="68" spans="22:22" x14ac:dyDescent="0.65">
      <c r="V68" s="5"/>
    </row>
    <row r="69" spans="22:22" x14ac:dyDescent="0.65">
      <c r="V69" s="5"/>
    </row>
    <row r="70" spans="22:22" x14ac:dyDescent="0.65">
      <c r="V70" s="5"/>
    </row>
    <row r="71" spans="22:22" x14ac:dyDescent="0.65">
      <c r="V71" s="5"/>
    </row>
    <row r="72" spans="22:22" x14ac:dyDescent="0.65">
      <c r="V72" s="5"/>
    </row>
    <row r="73" spans="22:22" x14ac:dyDescent="0.65">
      <c r="V73" s="5"/>
    </row>
    <row r="74" spans="22:22" x14ac:dyDescent="0.65">
      <c r="V74" s="5"/>
    </row>
    <row r="75" spans="22:22" x14ac:dyDescent="0.65">
      <c r="V75" s="5"/>
    </row>
    <row r="76" spans="22:22" x14ac:dyDescent="0.65">
      <c r="V76" s="5"/>
    </row>
    <row r="77" spans="22:22" x14ac:dyDescent="0.65">
      <c r="V77" s="5"/>
    </row>
    <row r="78" spans="22:22" x14ac:dyDescent="0.65">
      <c r="V78" s="5"/>
    </row>
    <row r="79" spans="22:22" x14ac:dyDescent="0.65">
      <c r="V79" s="5"/>
    </row>
    <row r="80" spans="22:22" x14ac:dyDescent="0.65">
      <c r="V80" s="5"/>
    </row>
    <row r="81" spans="22:22" x14ac:dyDescent="0.65">
      <c r="V81" s="5"/>
    </row>
    <row r="82" spans="22:22" x14ac:dyDescent="0.65">
      <c r="V82" s="5"/>
    </row>
    <row r="83" spans="22:22" x14ac:dyDescent="0.65">
      <c r="V83" s="5"/>
    </row>
    <row r="84" spans="22:22" x14ac:dyDescent="0.65">
      <c r="V84" s="5"/>
    </row>
    <row r="85" spans="22:22" x14ac:dyDescent="0.65">
      <c r="V85" s="5"/>
    </row>
    <row r="86" spans="22:22" x14ac:dyDescent="0.65">
      <c r="V86" s="5"/>
    </row>
    <row r="87" spans="22:22" x14ac:dyDescent="0.65">
      <c r="V87" s="5"/>
    </row>
    <row r="88" spans="22:22" x14ac:dyDescent="0.65">
      <c r="V88" s="5"/>
    </row>
    <row r="89" spans="22:22" x14ac:dyDescent="0.65">
      <c r="V89" s="5"/>
    </row>
    <row r="90" spans="22:22" x14ac:dyDescent="0.65">
      <c r="V90" s="5"/>
    </row>
    <row r="91" spans="22:22" x14ac:dyDescent="0.65">
      <c r="V91" s="5"/>
    </row>
    <row r="92" spans="22:22" x14ac:dyDescent="0.65">
      <c r="V92" s="5"/>
    </row>
  </sheetData>
  <pageMargins left="0.55314960629921262" right="0.55314960629921262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0.6640625" defaultRowHeight="15.35" x14ac:dyDescent="0.65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Accounts</vt:lpstr>
      <vt:lpstr>Sheet1</vt:lpstr>
      <vt:lpstr>Accounts!Print_Area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Gael Dunan</dc:creator>
  <cp:lastModifiedBy>Hugh Campbell</cp:lastModifiedBy>
  <dcterms:created xsi:type="dcterms:W3CDTF">2022-05-19T21:56:29Z</dcterms:created>
  <dcterms:modified xsi:type="dcterms:W3CDTF">2023-05-23T15:39:22Z</dcterms:modified>
</cp:coreProperties>
</file>